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D:\lazar.s\Documents\LSI\Moja Ladja\Zakon\Porez na plovila\"/>
    </mc:Choice>
  </mc:AlternateContent>
  <bookViews>
    <workbookView xWindow="0" yWindow="0" windowWidth="13005" windowHeight="7935" xr2:uid="{00000000-000D-0000-FFFF-FFFF00000000}"/>
  </bookViews>
  <sheets>
    <sheet name="2018" sheetId="1" r:id="rId1"/>
  </sheets>
  <definedNames>
    <definedName name="_xlnm.Print_Area" localSheetId="0">'2018'!$A$1:$R$38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7" i="1"/>
  <c r="F34" i="1"/>
  <c r="F38" i="1"/>
  <c r="R25" i="1" l="1"/>
  <c r="L38" i="1"/>
  <c r="L37" i="1"/>
  <c r="L36" i="1"/>
  <c r="L35" i="1"/>
  <c r="F35" i="1"/>
  <c r="L34" i="1"/>
  <c r="L29" i="1"/>
  <c r="F29" i="1"/>
  <c r="L28" i="1"/>
  <c r="F28" i="1"/>
  <c r="L27" i="1"/>
  <c r="F27" i="1"/>
  <c r="L26" i="1"/>
  <c r="F26" i="1"/>
  <c r="L25" i="1"/>
  <c r="F25" i="1"/>
  <c r="L20" i="1"/>
  <c r="F20" i="1"/>
  <c r="L19" i="1"/>
  <c r="F19" i="1"/>
  <c r="L18" i="1"/>
  <c r="F18" i="1"/>
  <c r="L17" i="1"/>
  <c r="F17" i="1"/>
  <c r="L16" i="1"/>
  <c r="F16" i="1"/>
  <c r="L15" i="1"/>
  <c r="F15" i="1"/>
  <c r="L10" i="1"/>
  <c r="F10" i="1"/>
  <c r="Q9" i="1"/>
  <c r="L9" i="1"/>
  <c r="F9" i="1"/>
  <c r="L8" i="1"/>
  <c r="F8" i="1"/>
  <c r="L7" i="1"/>
  <c r="F7" i="1"/>
  <c r="Q6" i="1"/>
  <c r="L6" i="1"/>
  <c r="F6" i="1"/>
  <c r="L5" i="1"/>
  <c r="F5" i="1"/>
</calcChain>
</file>

<file path=xl/sharedStrings.xml><?xml version="1.0" encoding="utf-8"?>
<sst xmlns="http://schemas.openxmlformats.org/spreadsheetml/2006/main" count="65" uniqueCount="24">
  <si>
    <t>SRBIJA</t>
  </si>
  <si>
    <t>Кабинаш до 5 м преко свега</t>
  </si>
  <si>
    <t>Kurs =</t>
  </si>
  <si>
    <t>За чамце (без кабине) дужине до 5 метара, са моторним погоном   </t>
  </si>
  <si>
    <t>Snaga motora u KW</t>
  </si>
  <si>
    <t>Porez u RSD</t>
  </si>
  <si>
    <t>Porez u EUR</t>
  </si>
  <si>
    <t>Od</t>
  </si>
  <si>
    <t>Do</t>
  </si>
  <si>
    <t>КОНВЕРЗИЈА</t>
  </si>
  <si>
    <t>kW</t>
  </si>
  <si>
    <t>KS</t>
  </si>
  <si>
    <t>Кабинаш од 5 до 15 м преко свега</t>
  </si>
  <si>
    <t>За чамце (без кабине) дужине преко 5 до 10 метара, са моторним погоном   </t>
  </si>
  <si>
    <t>ПОПУСТ НА АМОРТИЗОВАНОСТ ПЛОВИЛА</t>
  </si>
  <si>
    <t>Do 5 godina</t>
  </si>
  <si>
    <t>Nema olakšice</t>
  </si>
  <si>
    <t>више од 10</t>
  </si>
  <si>
    <t>Кабинаш од 15 до 20 м преко свега</t>
  </si>
  <si>
    <t> За чамце (без кабине) дужине преко  10 до 15 метара, са моторним погоном   </t>
  </si>
  <si>
    <t>Бродови и јахте с моторним погоном</t>
  </si>
  <si>
    <t> За чамце (без кабине) дужине преко  15 до 20 метара, са моторним погоном   </t>
  </si>
  <si>
    <t xml:space="preserve">Плутајући објекти - угоститељски објекти </t>
  </si>
  <si>
    <r>
      <t>po 1 m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2 </t>
    </r>
    <r>
      <rPr>
        <sz val="10"/>
        <color theme="1"/>
        <rFont val="Calibri"/>
        <family val="2"/>
        <charset val="238"/>
        <scheme val="minor"/>
      </rPr>
      <t>površine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</si>
</sst>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0"/>
  </numFmts>
  <fonts count="5" x14ac:knownFonts="1"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0" fillId="0" borderId="0" xfId="0" applyFont="1" applyBorder="1"/>
    <xf numFmtId="0" fontId="2" fillId="0" borderId="0" xfId="0" applyFont="1"/>
    <xf numFmtId="0" fontId="0" fillId="0" borderId="0" xfId="0" applyFont="1" applyFill="1" applyBorder="1"/>
    <xf numFmtId="4" fontId="1" fillId="2" borderId="2" xfId="0" applyNumberFormat="1" applyFont="1" applyFill="1" applyBorder="1"/>
    <xf numFmtId="4" fontId="0" fillId="2" borderId="3" xfId="0" applyNumberFormat="1" applyFont="1" applyFill="1" applyBorder="1"/>
    <xf numFmtId="4" fontId="0" fillId="0" borderId="3" xfId="0" applyNumberFormat="1" applyFont="1" applyFill="1" applyBorder="1" applyAlignment="1">
      <alignment horizontal="right"/>
    </xf>
    <xf numFmtId="164" fontId="0" fillId="3" borderId="3" xfId="0" applyNumberFormat="1" applyFont="1" applyFill="1" applyBorder="1" applyProtection="1">
      <protection locked="0"/>
    </xf>
    <xf numFmtId="0" fontId="2" fillId="0" borderId="3" xfId="0" applyFont="1" applyBorder="1" applyAlignment="1">
      <alignment horizontal="center"/>
    </xf>
    <xf numFmtId="0" fontId="1" fillId="2" borderId="3" xfId="0" applyFont="1" applyFill="1" applyBorder="1"/>
    <xf numFmtId="0" fontId="0" fillId="2" borderId="3" xfId="0" applyFont="1" applyFill="1" applyBorder="1"/>
    <xf numFmtId="0" fontId="0" fillId="0" borderId="4" xfId="0" applyFont="1" applyBorder="1"/>
    <xf numFmtId="4" fontId="2" fillId="0" borderId="0" xfId="0" applyNumberFormat="1" applyFont="1" applyBorder="1"/>
    <xf numFmtId="0" fontId="2" fillId="0" borderId="0" xfId="0" applyFont="1" applyBorder="1"/>
    <xf numFmtId="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/>
    <xf numFmtId="165" fontId="0" fillId="0" borderId="0" xfId="0" applyNumberFormat="1" applyFont="1" applyBorder="1"/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/>
    <xf numFmtId="0" fontId="0" fillId="0" borderId="5" xfId="0" applyFon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0" fontId="0" fillId="3" borderId="5" xfId="0" applyFont="1" applyFill="1" applyBorder="1" applyProtection="1">
      <protection locked="0"/>
    </xf>
    <xf numFmtId="4" fontId="0" fillId="4" borderId="5" xfId="0" applyNumberFormat="1" applyFont="1" applyFill="1" applyBorder="1"/>
    <xf numFmtId="0" fontId="1" fillId="2" borderId="4" xfId="0" applyFont="1" applyFill="1" applyBorder="1"/>
    <xf numFmtId="4" fontId="0" fillId="2" borderId="0" xfId="0" applyNumberFormat="1" applyFont="1" applyFill="1" applyBorder="1"/>
    <xf numFmtId="0" fontId="3" fillId="0" borderId="0" xfId="0" applyFont="1" applyFill="1" applyBorder="1"/>
    <xf numFmtId="0" fontId="1" fillId="2" borderId="0" xfId="0" applyFont="1" applyFill="1" applyBorder="1"/>
    <xf numFmtId="0" fontId="0" fillId="2" borderId="0" xfId="0" applyFont="1" applyFill="1" applyBorder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5"/>
  <sheetViews>
    <sheetView tabSelected="1" view="pageBreakPreview" zoomScale="70" zoomScaleNormal="85" zoomScaleSheetLayoutView="70" workbookViewId="0">
      <selection activeCell="P7" sqref="P7"/>
    </sheetView>
  </sheetViews>
  <sheetFormatPr defaultRowHeight="12.75" x14ac:dyDescent="0.2"/>
  <cols>
    <col min="1" max="1" width="12.85546875" style="1" customWidth="1"/>
    <col min="2" max="2" width="9.28515625" style="2" customWidth="1"/>
    <col min="3" max="3" width="9.140625" style="2"/>
    <col min="4" max="4" width="1" style="3" customWidth="1"/>
    <col min="5" max="5" width="11.28515625" style="2" customWidth="1"/>
    <col min="6" max="6" width="9.140625" style="1"/>
    <col min="7" max="7" width="1.28515625" style="1" customWidth="1"/>
    <col min="8" max="8" width="9.140625" style="4"/>
    <col min="9" max="10" width="9.140625" style="1"/>
    <col min="11" max="11" width="10" style="1" customWidth="1"/>
    <col min="12" max="12" width="10" style="2" customWidth="1"/>
    <col min="13" max="13" width="8.28515625" style="1" customWidth="1"/>
    <col min="14" max="14" width="6.42578125" style="3" customWidth="1"/>
    <col min="15" max="15" width="1.42578125" style="5" customWidth="1"/>
    <col min="16" max="16" width="13.85546875" style="3" customWidth="1"/>
    <col min="17" max="17" width="10.7109375" style="1" customWidth="1"/>
    <col min="18" max="18" width="9.85546875" style="1" customWidth="1"/>
    <col min="19" max="19" width="9.140625" style="1" customWidth="1"/>
    <col min="20" max="16384" width="9.140625" style="1"/>
  </cols>
  <sheetData>
    <row r="1" spans="1:20" x14ac:dyDescent="0.2">
      <c r="E1" s="34" t="s">
        <v>0</v>
      </c>
      <c r="F1" s="34"/>
    </row>
    <row r="2" spans="1:20" x14ac:dyDescent="0.2">
      <c r="A2" s="6" t="s">
        <v>1</v>
      </c>
      <c r="B2" s="7"/>
      <c r="C2" s="7"/>
      <c r="D2" s="7"/>
      <c r="E2" s="8" t="s">
        <v>2</v>
      </c>
      <c r="F2" s="9">
        <v>118.59480000000001</v>
      </c>
      <c r="G2" s="10"/>
      <c r="H2" s="11" t="s">
        <v>3</v>
      </c>
      <c r="I2" s="12"/>
      <c r="J2" s="12"/>
      <c r="K2" s="12"/>
      <c r="L2" s="7"/>
      <c r="M2" s="12"/>
      <c r="N2" s="12"/>
    </row>
    <row r="3" spans="1:20" x14ac:dyDescent="0.2">
      <c r="A3" s="13"/>
      <c r="B3" s="14" t="s">
        <v>4</v>
      </c>
      <c r="C3" s="14"/>
      <c r="D3" s="15"/>
      <c r="E3" s="14" t="s">
        <v>5</v>
      </c>
      <c r="F3" s="15" t="s">
        <v>6</v>
      </c>
      <c r="G3" s="3"/>
      <c r="H3" s="15"/>
      <c r="I3" s="14" t="s">
        <v>4</v>
      </c>
      <c r="J3" s="14"/>
      <c r="K3" s="15"/>
      <c r="L3" s="14"/>
      <c r="M3" s="3"/>
    </row>
    <row r="4" spans="1:20" x14ac:dyDescent="0.2">
      <c r="A4" s="13"/>
      <c r="B4" s="16" t="s">
        <v>7</v>
      </c>
      <c r="C4" s="16" t="s">
        <v>8</v>
      </c>
      <c r="D4" s="15"/>
      <c r="E4" s="14"/>
      <c r="F4" s="15"/>
      <c r="G4" s="3"/>
      <c r="H4" s="15"/>
      <c r="I4" s="16" t="s">
        <v>7</v>
      </c>
      <c r="J4" s="16" t="s">
        <v>8</v>
      </c>
      <c r="K4" s="14" t="s">
        <v>5</v>
      </c>
      <c r="L4" s="14" t="s">
        <v>6</v>
      </c>
      <c r="M4" s="3"/>
      <c r="P4" s="15" t="s">
        <v>9</v>
      </c>
      <c r="Q4" s="17">
        <v>1.3596200000000001</v>
      </c>
      <c r="R4" s="18"/>
      <c r="S4" s="3"/>
    </row>
    <row r="5" spans="1:20" x14ac:dyDescent="0.2">
      <c r="A5" s="13"/>
      <c r="B5" s="19"/>
      <c r="C5" s="20">
        <v>7.35</v>
      </c>
      <c r="E5" s="21">
        <v>6530</v>
      </c>
      <c r="F5" s="21">
        <f t="shared" ref="F5:F10" si="0">E5/$F$2</f>
        <v>55.061436083200945</v>
      </c>
      <c r="G5" s="3"/>
      <c r="H5" s="15"/>
      <c r="I5" s="19"/>
      <c r="J5" s="20">
        <v>7.35</v>
      </c>
      <c r="K5" s="21">
        <v>3940</v>
      </c>
      <c r="L5" s="21">
        <f t="shared" ref="L5:L10" si="1">K5/$F$2</f>
        <v>33.222367253876222</v>
      </c>
      <c r="P5" s="22" t="s">
        <v>10</v>
      </c>
      <c r="Q5" s="23" t="s">
        <v>11</v>
      </c>
      <c r="R5" s="21"/>
      <c r="S5" s="3"/>
    </row>
    <row r="6" spans="1:20" x14ac:dyDescent="0.2">
      <c r="A6" s="13"/>
      <c r="B6" s="21">
        <v>7.35</v>
      </c>
      <c r="C6" s="21">
        <v>22.05</v>
      </c>
      <c r="E6" s="21">
        <v>9810</v>
      </c>
      <c r="F6" s="21">
        <f t="shared" si="0"/>
        <v>82.718635218407542</v>
      </c>
      <c r="G6" s="3"/>
      <c r="H6" s="15"/>
      <c r="I6" s="21">
        <v>7.35</v>
      </c>
      <c r="J6" s="21">
        <v>22.05</v>
      </c>
      <c r="K6" s="21">
        <v>5880</v>
      </c>
      <c r="L6" s="21">
        <f t="shared" si="1"/>
        <v>49.580588693602081</v>
      </c>
      <c r="M6" s="3"/>
      <c r="P6" s="24">
        <v>7.35</v>
      </c>
      <c r="Q6" s="25">
        <f>P6*Q4</f>
        <v>9.993207</v>
      </c>
      <c r="R6" s="21"/>
      <c r="S6" s="3"/>
    </row>
    <row r="7" spans="1:20" x14ac:dyDescent="0.2">
      <c r="A7" s="13"/>
      <c r="B7" s="21">
        <v>22.05</v>
      </c>
      <c r="C7" s="21">
        <v>73.599999999999994</v>
      </c>
      <c r="E7" s="21">
        <v>14390</v>
      </c>
      <c r="F7" s="21">
        <f t="shared" si="0"/>
        <v>121.33752913281188</v>
      </c>
      <c r="G7" s="3"/>
      <c r="H7" s="15"/>
      <c r="I7" s="21">
        <v>22.05</v>
      </c>
      <c r="J7" s="21">
        <v>73.599999999999994</v>
      </c>
      <c r="K7" s="21">
        <v>8490</v>
      </c>
      <c r="L7" s="21">
        <f t="shared" si="1"/>
        <v>71.588298981068306</v>
      </c>
      <c r="M7" s="3"/>
      <c r="Q7" s="21"/>
      <c r="R7" s="21"/>
      <c r="S7" s="3"/>
    </row>
    <row r="8" spans="1:20" x14ac:dyDescent="0.2">
      <c r="A8" s="13"/>
      <c r="B8" s="21">
        <v>73.599999999999994</v>
      </c>
      <c r="C8" s="21">
        <v>96.6</v>
      </c>
      <c r="E8" s="21">
        <v>20920</v>
      </c>
      <c r="F8" s="21">
        <f t="shared" si="0"/>
        <v>176.39896521601284</v>
      </c>
      <c r="G8" s="3"/>
      <c r="H8" s="15"/>
      <c r="I8" s="21">
        <v>73.599999999999994</v>
      </c>
      <c r="J8" s="21">
        <v>96.6</v>
      </c>
      <c r="K8" s="21">
        <v>13080</v>
      </c>
      <c r="L8" s="21">
        <f t="shared" si="1"/>
        <v>110.2915136245434</v>
      </c>
      <c r="M8" s="3"/>
      <c r="P8" s="22" t="s">
        <v>11</v>
      </c>
      <c r="Q8" s="23" t="s">
        <v>10</v>
      </c>
      <c r="R8" s="21"/>
      <c r="S8" s="3"/>
    </row>
    <row r="9" spans="1:20" x14ac:dyDescent="0.2">
      <c r="A9" s="13"/>
      <c r="B9" s="21">
        <v>96.6</v>
      </c>
      <c r="C9" s="21">
        <v>220.62</v>
      </c>
      <c r="E9" s="21">
        <v>30090</v>
      </c>
      <c r="F9" s="21">
        <f t="shared" si="0"/>
        <v>253.72107377389227</v>
      </c>
      <c r="G9" s="3"/>
      <c r="H9" s="15"/>
      <c r="I9" s="21">
        <v>96.6</v>
      </c>
      <c r="J9" s="21">
        <v>220.62</v>
      </c>
      <c r="K9" s="21">
        <v>26160</v>
      </c>
      <c r="L9" s="21">
        <f t="shared" si="1"/>
        <v>220.5830272490868</v>
      </c>
      <c r="M9" s="3"/>
      <c r="P9" s="24">
        <v>25</v>
      </c>
      <c r="Q9" s="25">
        <f>P9/Q4</f>
        <v>18.387490622379783</v>
      </c>
      <c r="R9" s="21"/>
      <c r="S9" s="3"/>
    </row>
    <row r="10" spans="1:20" x14ac:dyDescent="0.2">
      <c r="A10" s="13"/>
      <c r="B10" s="21">
        <v>220.62</v>
      </c>
      <c r="C10" s="21"/>
      <c r="E10" s="21">
        <v>41860</v>
      </c>
      <c r="F10" s="21">
        <f t="shared" si="0"/>
        <v>352.96657189016719</v>
      </c>
      <c r="G10" s="3"/>
      <c r="H10" s="15"/>
      <c r="I10" s="21">
        <v>220.62</v>
      </c>
      <c r="J10" s="3"/>
      <c r="K10" s="21">
        <v>39230</v>
      </c>
      <c r="L10" s="21">
        <f t="shared" si="1"/>
        <v>330.79022014455944</v>
      </c>
      <c r="M10" s="3"/>
      <c r="Q10" s="21"/>
      <c r="R10" s="21"/>
      <c r="S10" s="3"/>
      <c r="T10" s="26"/>
    </row>
    <row r="11" spans="1:20" x14ac:dyDescent="0.2">
      <c r="A11" s="13"/>
      <c r="B11" s="21"/>
      <c r="C11" s="21"/>
      <c r="E11" s="21"/>
      <c r="F11" s="21"/>
      <c r="G11" s="3"/>
      <c r="H11" s="15"/>
      <c r="I11" s="3"/>
      <c r="J11" s="3"/>
      <c r="K11" s="3"/>
      <c r="L11" s="21"/>
      <c r="M11" s="3"/>
      <c r="Q11" s="21"/>
      <c r="R11" s="21"/>
      <c r="S11" s="3"/>
    </row>
    <row r="12" spans="1:20" x14ac:dyDescent="0.2">
      <c r="A12" s="26" t="s">
        <v>12</v>
      </c>
      <c r="B12" s="27"/>
      <c r="C12" s="27"/>
      <c r="D12" s="28"/>
      <c r="E12" s="28"/>
      <c r="F12" s="21"/>
      <c r="G12" s="3"/>
      <c r="H12" s="29" t="s">
        <v>13</v>
      </c>
      <c r="I12" s="30"/>
      <c r="J12" s="30"/>
      <c r="K12" s="27"/>
      <c r="L12" s="27"/>
      <c r="M12" s="27"/>
      <c r="N12" s="30"/>
      <c r="P12" s="29" t="s">
        <v>14</v>
      </c>
      <c r="Q12" s="27"/>
      <c r="R12" s="26"/>
      <c r="S12" s="26"/>
    </row>
    <row r="13" spans="1:20" x14ac:dyDescent="0.2">
      <c r="A13" s="13"/>
      <c r="B13" s="14" t="s">
        <v>4</v>
      </c>
      <c r="C13" s="14"/>
      <c r="D13" s="15"/>
      <c r="E13" s="14" t="s">
        <v>5</v>
      </c>
      <c r="F13" s="15" t="s">
        <v>6</v>
      </c>
      <c r="G13" s="3"/>
      <c r="H13" s="15"/>
      <c r="I13" s="14" t="s">
        <v>4</v>
      </c>
      <c r="J13" s="14"/>
      <c r="K13" s="15"/>
      <c r="L13" s="14"/>
      <c r="M13" s="3"/>
      <c r="P13" s="15" t="s">
        <v>15</v>
      </c>
      <c r="Q13" s="21"/>
      <c r="R13" s="20" t="s">
        <v>16</v>
      </c>
    </row>
    <row r="14" spans="1:20" x14ac:dyDescent="0.2">
      <c r="A14" s="13"/>
      <c r="B14" s="16" t="s">
        <v>7</v>
      </c>
      <c r="C14" s="16" t="s">
        <v>8</v>
      </c>
      <c r="D14" s="15"/>
      <c r="E14" s="14"/>
      <c r="F14" s="15"/>
      <c r="G14" s="3"/>
      <c r="H14" s="15"/>
      <c r="I14" s="16" t="s">
        <v>7</v>
      </c>
      <c r="J14" s="16" t="s">
        <v>8</v>
      </c>
      <c r="K14" s="15" t="s">
        <v>5</v>
      </c>
      <c r="L14" s="14" t="s">
        <v>6</v>
      </c>
      <c r="M14" s="3"/>
      <c r="P14" s="31" t="s">
        <v>7</v>
      </c>
      <c r="Q14" s="16" t="s">
        <v>8</v>
      </c>
      <c r="R14" s="21"/>
    </row>
    <row r="15" spans="1:20" x14ac:dyDescent="0.2">
      <c r="A15" s="13"/>
      <c r="B15" s="19"/>
      <c r="C15" s="20">
        <v>7.35</v>
      </c>
      <c r="E15" s="21">
        <v>11770</v>
      </c>
      <c r="F15" s="21">
        <f t="shared" ref="F15:F20" si="2">E15/$F$2</f>
        <v>99.245498116274902</v>
      </c>
      <c r="G15" s="3"/>
      <c r="H15" s="15"/>
      <c r="I15" s="19"/>
      <c r="J15" s="20">
        <v>7.35</v>
      </c>
      <c r="K15" s="21">
        <v>6530</v>
      </c>
      <c r="L15" s="21">
        <f t="shared" ref="L15:L20" si="3">K15/$F$2</f>
        <v>55.061436083200945</v>
      </c>
      <c r="P15" s="32">
        <v>5</v>
      </c>
      <c r="Q15" s="32">
        <v>8</v>
      </c>
      <c r="R15" s="33">
        <v>0.1</v>
      </c>
    </row>
    <row r="16" spans="1:20" x14ac:dyDescent="0.2">
      <c r="A16" s="13"/>
      <c r="B16" s="21">
        <v>7.35</v>
      </c>
      <c r="C16" s="21">
        <v>22.05</v>
      </c>
      <c r="E16" s="21">
        <v>20920</v>
      </c>
      <c r="F16" s="21">
        <f t="shared" si="2"/>
        <v>176.39896521601284</v>
      </c>
      <c r="G16" s="3"/>
      <c r="H16" s="15"/>
      <c r="I16" s="21">
        <v>7.35</v>
      </c>
      <c r="J16" s="21">
        <v>22.05</v>
      </c>
      <c r="K16" s="21">
        <v>9150</v>
      </c>
      <c r="L16" s="21">
        <f t="shared" si="3"/>
        <v>77.153467099737924</v>
      </c>
      <c r="M16" s="3"/>
      <c r="P16" s="32">
        <v>8</v>
      </c>
      <c r="Q16" s="32">
        <v>10</v>
      </c>
      <c r="R16" s="33">
        <v>0.2</v>
      </c>
    </row>
    <row r="17" spans="1:18" x14ac:dyDescent="0.2">
      <c r="A17" s="13"/>
      <c r="B17" s="21">
        <v>22.05</v>
      </c>
      <c r="C17" s="21">
        <v>73.599999999999994</v>
      </c>
      <c r="E17" s="21">
        <v>26160</v>
      </c>
      <c r="F17" s="21">
        <f t="shared" si="2"/>
        <v>220.5830272490868</v>
      </c>
      <c r="G17" s="3"/>
      <c r="H17" s="15"/>
      <c r="I17" s="21">
        <v>22.05</v>
      </c>
      <c r="J17" s="21">
        <v>73.599999999999994</v>
      </c>
      <c r="K17" s="21">
        <v>13080</v>
      </c>
      <c r="L17" s="21">
        <f t="shared" si="3"/>
        <v>110.2915136245434</v>
      </c>
      <c r="M17" s="3"/>
      <c r="P17" s="32" t="s">
        <v>17</v>
      </c>
      <c r="Q17" s="32"/>
      <c r="R17" s="33">
        <v>0.3</v>
      </c>
    </row>
    <row r="18" spans="1:18" x14ac:dyDescent="0.2">
      <c r="A18" s="13"/>
      <c r="B18" s="21">
        <v>73.599999999999994</v>
      </c>
      <c r="C18" s="21">
        <v>96.6</v>
      </c>
      <c r="E18" s="21">
        <v>32700</v>
      </c>
      <c r="F18" s="21">
        <f t="shared" si="2"/>
        <v>275.72878406135851</v>
      </c>
      <c r="G18" s="3"/>
      <c r="H18" s="15"/>
      <c r="I18" s="21">
        <v>73.599999999999994</v>
      </c>
      <c r="J18" s="21">
        <v>96.6</v>
      </c>
      <c r="K18" s="21">
        <v>19620</v>
      </c>
      <c r="L18" s="21">
        <f t="shared" si="3"/>
        <v>165.43727043681508</v>
      </c>
      <c r="M18" s="3"/>
    </row>
    <row r="19" spans="1:18" x14ac:dyDescent="0.2">
      <c r="A19" s="13"/>
      <c r="B19" s="21">
        <v>96.6</v>
      </c>
      <c r="C19" s="21">
        <v>220.62</v>
      </c>
      <c r="E19" s="21">
        <v>41860</v>
      </c>
      <c r="F19" s="21">
        <f t="shared" si="2"/>
        <v>352.96657189016719</v>
      </c>
      <c r="G19" s="3"/>
      <c r="H19" s="15"/>
      <c r="I19" s="21">
        <v>96.6</v>
      </c>
      <c r="J19" s="21">
        <v>220.62</v>
      </c>
      <c r="K19" s="21">
        <v>31410</v>
      </c>
      <c r="L19" s="21">
        <f t="shared" si="3"/>
        <v>264.85141001123151</v>
      </c>
      <c r="M19" s="3"/>
    </row>
    <row r="20" spans="1:18" x14ac:dyDescent="0.2">
      <c r="A20" s="13"/>
      <c r="B20" s="21">
        <v>220.62</v>
      </c>
      <c r="C20" s="21"/>
      <c r="E20" s="21">
        <v>52310</v>
      </c>
      <c r="F20" s="21">
        <f t="shared" si="2"/>
        <v>441.08173376910281</v>
      </c>
      <c r="G20" s="3"/>
      <c r="H20" s="15"/>
      <c r="I20" s="21">
        <v>220.62</v>
      </c>
      <c r="J20" s="21"/>
      <c r="K20" s="21">
        <v>47090</v>
      </c>
      <c r="L20" s="21">
        <f t="shared" si="3"/>
        <v>397.06631319417039</v>
      </c>
      <c r="M20" s="3"/>
    </row>
    <row r="21" spans="1:18" x14ac:dyDescent="0.2">
      <c r="A21" s="3"/>
      <c r="B21" s="21"/>
      <c r="C21" s="21"/>
      <c r="E21" s="21"/>
      <c r="F21" s="3"/>
      <c r="G21" s="3"/>
      <c r="H21" s="15"/>
      <c r="I21" s="3"/>
      <c r="J21" s="3"/>
      <c r="K21" s="3"/>
      <c r="L21" s="21"/>
      <c r="M21" s="3"/>
    </row>
    <row r="22" spans="1:18" x14ac:dyDescent="0.2">
      <c r="A22" s="26" t="s">
        <v>18</v>
      </c>
      <c r="B22" s="27"/>
      <c r="C22" s="27"/>
      <c r="D22" s="28"/>
      <c r="E22" s="28"/>
      <c r="F22" s="21"/>
      <c r="G22" s="3"/>
      <c r="H22" s="29" t="s">
        <v>19</v>
      </c>
      <c r="I22" s="30"/>
      <c r="J22" s="30"/>
      <c r="K22" s="30"/>
      <c r="L22" s="27"/>
      <c r="M22" s="30"/>
      <c r="N22" s="30"/>
      <c r="P22" s="29" t="s">
        <v>22</v>
      </c>
      <c r="Q22" s="29"/>
      <c r="R22" s="29"/>
    </row>
    <row r="23" spans="1:18" x14ac:dyDescent="0.2">
      <c r="A23" s="13"/>
      <c r="B23" s="14" t="s">
        <v>4</v>
      </c>
      <c r="C23" s="14"/>
      <c r="D23" s="15"/>
      <c r="E23" s="14" t="s">
        <v>5</v>
      </c>
      <c r="F23" s="15" t="s">
        <v>6</v>
      </c>
      <c r="G23" s="3"/>
      <c r="H23" s="15"/>
      <c r="I23" s="14" t="s">
        <v>4</v>
      </c>
      <c r="J23" s="14"/>
      <c r="K23" s="15"/>
      <c r="L23" s="14"/>
      <c r="M23" s="3"/>
    </row>
    <row r="24" spans="1:18" x14ac:dyDescent="0.2">
      <c r="A24" s="13"/>
      <c r="B24" s="16" t="s">
        <v>7</v>
      </c>
      <c r="C24" s="16" t="s">
        <v>8</v>
      </c>
      <c r="D24" s="15"/>
      <c r="E24" s="14"/>
      <c r="F24" s="15"/>
      <c r="G24" s="3"/>
      <c r="H24" s="15"/>
      <c r="I24" s="16" t="s">
        <v>7</v>
      </c>
      <c r="J24" s="16" t="s">
        <v>8</v>
      </c>
      <c r="K24" s="14" t="s">
        <v>5</v>
      </c>
      <c r="L24" s="14" t="s">
        <v>6</v>
      </c>
      <c r="M24" s="3"/>
      <c r="Q24" s="14" t="s">
        <v>5</v>
      </c>
      <c r="R24" s="14" t="s">
        <v>6</v>
      </c>
    </row>
    <row r="25" spans="1:18" ht="15" x14ac:dyDescent="0.2">
      <c r="A25" s="13"/>
      <c r="B25" s="21">
        <v>7.35</v>
      </c>
      <c r="C25" s="21">
        <v>22.05</v>
      </c>
      <c r="E25" s="21">
        <v>23540</v>
      </c>
      <c r="F25" s="21">
        <f>E25/$F$2</f>
        <v>198.4909962325498</v>
      </c>
      <c r="G25" s="3"/>
      <c r="H25" s="15"/>
      <c r="I25" s="21">
        <v>7.35</v>
      </c>
      <c r="J25" s="21">
        <v>22.05</v>
      </c>
      <c r="K25" s="21">
        <v>8490</v>
      </c>
      <c r="L25" s="21">
        <f>K25/$F$2</f>
        <v>71.588298981068306</v>
      </c>
      <c r="M25" s="3"/>
      <c r="P25" s="3" t="s">
        <v>23</v>
      </c>
      <c r="Q25" s="21">
        <v>1320</v>
      </c>
      <c r="R25" s="21">
        <f t="shared" ref="R25" si="4">Q25/$F$2</f>
        <v>11.130336237339241</v>
      </c>
    </row>
    <row r="26" spans="1:18" x14ac:dyDescent="0.2">
      <c r="A26" s="13"/>
      <c r="B26" s="21">
        <v>22.05</v>
      </c>
      <c r="C26" s="21">
        <v>73.599999999999994</v>
      </c>
      <c r="E26" s="21">
        <v>30090</v>
      </c>
      <c r="F26" s="21">
        <f>E26/$F$2</f>
        <v>253.72107377389227</v>
      </c>
      <c r="G26" s="3"/>
      <c r="H26" s="15"/>
      <c r="I26" s="21">
        <v>22.05</v>
      </c>
      <c r="J26" s="21">
        <v>73.599999999999994</v>
      </c>
      <c r="K26" s="21">
        <v>14390</v>
      </c>
      <c r="L26" s="21">
        <f>K26/$F$2</f>
        <v>121.33752913281188</v>
      </c>
      <c r="M26" s="3"/>
    </row>
    <row r="27" spans="1:18" x14ac:dyDescent="0.2">
      <c r="A27" s="13"/>
      <c r="B27" s="21">
        <v>73.599999999999994</v>
      </c>
      <c r="C27" s="21">
        <v>96.6</v>
      </c>
      <c r="E27" s="21">
        <v>37940</v>
      </c>
      <c r="F27" s="21">
        <f>E27/$F$2</f>
        <v>319.91284609443244</v>
      </c>
      <c r="G27" s="3"/>
      <c r="H27" s="15"/>
      <c r="I27" s="21">
        <v>73.599999999999994</v>
      </c>
      <c r="J27" s="21">
        <v>96.6</v>
      </c>
      <c r="K27" s="21">
        <v>19620</v>
      </c>
      <c r="L27" s="21">
        <f>K27/$F$2</f>
        <v>165.43727043681508</v>
      </c>
      <c r="M27" s="3"/>
    </row>
    <row r="28" spans="1:18" x14ac:dyDescent="0.2">
      <c r="A28" s="13"/>
      <c r="B28" s="21">
        <v>96.6</v>
      </c>
      <c r="C28" s="21">
        <v>220.62</v>
      </c>
      <c r="E28" s="21">
        <v>47090</v>
      </c>
      <c r="F28" s="21">
        <f>E28/$F$2</f>
        <v>397.06631319417039</v>
      </c>
      <c r="G28" s="3"/>
      <c r="H28" s="15"/>
      <c r="I28" s="21">
        <v>96.6</v>
      </c>
      <c r="J28" s="21">
        <v>220.62</v>
      </c>
      <c r="K28" s="21">
        <v>39230</v>
      </c>
      <c r="L28" s="21">
        <f>K28/$F$2</f>
        <v>330.79022014455944</v>
      </c>
      <c r="M28" s="3"/>
    </row>
    <row r="29" spans="1:18" x14ac:dyDescent="0.2">
      <c r="A29" s="13"/>
      <c r="B29" s="21">
        <v>220.62</v>
      </c>
      <c r="C29" s="21"/>
      <c r="E29" s="21">
        <v>62770</v>
      </c>
      <c r="F29" s="21">
        <f>E29/$F$2</f>
        <v>529.28121637710922</v>
      </c>
      <c r="G29" s="3"/>
      <c r="H29" s="15"/>
      <c r="I29" s="21">
        <v>220.62</v>
      </c>
      <c r="J29" s="21"/>
      <c r="K29" s="21">
        <v>65390</v>
      </c>
      <c r="L29" s="21">
        <f>K29/$F$2</f>
        <v>551.37324739364624</v>
      </c>
      <c r="M29" s="3"/>
    </row>
    <row r="30" spans="1:18" x14ac:dyDescent="0.2">
      <c r="A30" s="13"/>
      <c r="E30" s="21"/>
      <c r="F30" s="21"/>
      <c r="G30" s="3"/>
      <c r="H30" s="15"/>
      <c r="I30" s="21"/>
      <c r="J30" s="21"/>
      <c r="K30" s="3"/>
      <c r="L30" s="21"/>
      <c r="M30" s="3"/>
    </row>
    <row r="31" spans="1:18" x14ac:dyDescent="0.2">
      <c r="A31" s="26" t="s">
        <v>20</v>
      </c>
      <c r="B31" s="27"/>
      <c r="C31" s="27"/>
      <c r="D31" s="28"/>
      <c r="E31" s="28"/>
      <c r="F31" s="21"/>
      <c r="G31" s="3"/>
      <c r="H31" s="29" t="s">
        <v>21</v>
      </c>
      <c r="I31" s="30"/>
      <c r="J31" s="30"/>
      <c r="K31" s="30"/>
      <c r="L31" s="27"/>
      <c r="M31" s="30"/>
      <c r="N31" s="30"/>
    </row>
    <row r="32" spans="1:18" x14ac:dyDescent="0.2">
      <c r="A32" s="13"/>
      <c r="B32" s="14" t="s">
        <v>4</v>
      </c>
      <c r="C32" s="14"/>
      <c r="D32" s="15"/>
      <c r="E32" s="14" t="s">
        <v>5</v>
      </c>
      <c r="F32" s="15" t="s">
        <v>6</v>
      </c>
      <c r="G32" s="3"/>
      <c r="H32" s="15"/>
      <c r="I32" s="14" t="s">
        <v>4</v>
      </c>
      <c r="J32" s="14"/>
      <c r="K32" s="15"/>
      <c r="L32" s="14"/>
      <c r="M32" s="3"/>
    </row>
    <row r="33" spans="1:13" x14ac:dyDescent="0.2">
      <c r="A33" s="13"/>
      <c r="B33" s="16" t="s">
        <v>7</v>
      </c>
      <c r="C33" s="16" t="s">
        <v>8</v>
      </c>
      <c r="D33" s="15"/>
      <c r="E33" s="14"/>
      <c r="F33" s="15"/>
      <c r="G33" s="3"/>
      <c r="H33" s="15"/>
      <c r="I33" s="16" t="s">
        <v>7</v>
      </c>
      <c r="J33" s="16" t="s">
        <v>8</v>
      </c>
      <c r="K33" s="14" t="s">
        <v>5</v>
      </c>
      <c r="L33" s="14" t="s">
        <v>6</v>
      </c>
      <c r="M33" s="3"/>
    </row>
    <row r="34" spans="1:13" x14ac:dyDescent="0.2">
      <c r="A34" s="13"/>
      <c r="B34" s="21">
        <v>7.35</v>
      </c>
      <c r="C34" s="21">
        <v>22.05</v>
      </c>
      <c r="E34" s="21">
        <v>65390</v>
      </c>
      <c r="F34" s="21">
        <f>E34/$F$2</f>
        <v>551.37324739364624</v>
      </c>
      <c r="G34" s="3"/>
      <c r="H34" s="15"/>
      <c r="I34" s="21">
        <v>7.35</v>
      </c>
      <c r="J34" s="21">
        <v>22.05</v>
      </c>
      <c r="K34" s="21">
        <v>15710</v>
      </c>
      <c r="L34" s="21">
        <f>K34/$F$2</f>
        <v>132.46786537015112</v>
      </c>
      <c r="M34" s="3"/>
    </row>
    <row r="35" spans="1:13" x14ac:dyDescent="0.2">
      <c r="A35" s="13"/>
      <c r="B35" s="21">
        <v>22.05</v>
      </c>
      <c r="C35" s="21">
        <v>73.599999999999994</v>
      </c>
      <c r="E35" s="21">
        <v>91560</v>
      </c>
      <c r="F35" s="21">
        <f>E35/$F$2</f>
        <v>772.04059537180376</v>
      </c>
      <c r="G35" s="3"/>
      <c r="H35" s="15"/>
      <c r="I35" s="21">
        <v>22.05</v>
      </c>
      <c r="J35" s="21">
        <v>73.599999999999994</v>
      </c>
      <c r="K35" s="21">
        <v>22230</v>
      </c>
      <c r="L35" s="21">
        <f>K35/$F$2</f>
        <v>187.44498072428132</v>
      </c>
      <c r="M35" s="3"/>
    </row>
    <row r="36" spans="1:13" x14ac:dyDescent="0.2">
      <c r="A36" s="13"/>
      <c r="B36" s="21">
        <v>73.599999999999994</v>
      </c>
      <c r="C36" s="21">
        <v>96.6</v>
      </c>
      <c r="E36" s="2">
        <v>124270</v>
      </c>
      <c r="F36" s="21">
        <f>E36/$F$2</f>
        <v>1047.8537001622331</v>
      </c>
      <c r="G36" s="3"/>
      <c r="H36" s="15"/>
      <c r="I36" s="21">
        <v>73.599999999999994</v>
      </c>
      <c r="J36" s="21">
        <v>96.6</v>
      </c>
      <c r="K36" s="21">
        <v>32700</v>
      </c>
      <c r="L36" s="21">
        <f>K36/$F$2</f>
        <v>275.72878406135851</v>
      </c>
      <c r="M36" s="3"/>
    </row>
    <row r="37" spans="1:13" x14ac:dyDescent="0.2">
      <c r="A37" s="13"/>
      <c r="B37" s="21">
        <v>96.6</v>
      </c>
      <c r="C37" s="21">
        <v>220.62</v>
      </c>
      <c r="E37" s="21">
        <v>156970</v>
      </c>
      <c r="F37" s="21">
        <f>E37/$F$2</f>
        <v>1323.5824842235916</v>
      </c>
      <c r="G37" s="3"/>
      <c r="H37" s="15"/>
      <c r="I37" s="21">
        <v>96.6</v>
      </c>
      <c r="J37" s="21">
        <v>220.62</v>
      </c>
      <c r="K37" s="21">
        <v>48400</v>
      </c>
      <c r="L37" s="21">
        <f>K37/$F$2</f>
        <v>408.11232870243884</v>
      </c>
      <c r="M37" s="3"/>
    </row>
    <row r="38" spans="1:13" x14ac:dyDescent="0.2">
      <c r="A38" s="13"/>
      <c r="B38" s="21">
        <v>220.62</v>
      </c>
      <c r="C38" s="21"/>
      <c r="E38" s="21">
        <v>261620</v>
      </c>
      <c r="F38" s="21">
        <f>E38/$F$2</f>
        <v>2205.9989139490094</v>
      </c>
      <c r="G38" s="3"/>
      <c r="H38" s="15"/>
      <c r="I38" s="21">
        <v>220.62</v>
      </c>
      <c r="J38" s="21"/>
      <c r="K38" s="21">
        <v>71940</v>
      </c>
      <c r="L38" s="21">
        <f>K38/$F$2</f>
        <v>606.60332493498868</v>
      </c>
      <c r="M38" s="3"/>
    </row>
    <row r="39" spans="1:13" x14ac:dyDescent="0.2">
      <c r="B39" s="1"/>
      <c r="C39" s="1"/>
      <c r="E39" s="1"/>
    </row>
    <row r="40" spans="1:13" x14ac:dyDescent="0.2">
      <c r="B40" s="1"/>
      <c r="C40" s="1"/>
      <c r="E40" s="1"/>
    </row>
    <row r="41" spans="1:13" x14ac:dyDescent="0.2">
      <c r="B41" s="1"/>
      <c r="C41" s="1"/>
      <c r="E41" s="1"/>
    </row>
    <row r="42" spans="1:13" x14ac:dyDescent="0.2">
      <c r="B42" s="1"/>
      <c r="C42" s="1"/>
      <c r="E42" s="1"/>
    </row>
    <row r="43" spans="1:13" x14ac:dyDescent="0.2">
      <c r="B43" s="1"/>
      <c r="C43" s="1"/>
      <c r="E43" s="1"/>
    </row>
    <row r="44" spans="1:13" x14ac:dyDescent="0.2">
      <c r="B44" s="1"/>
      <c r="C44" s="1"/>
      <c r="E44" s="1"/>
    </row>
    <row r="45" spans="1:13" x14ac:dyDescent="0.2">
      <c r="B45" s="1"/>
      <c r="C45" s="1"/>
      <c r="E45" s="1"/>
    </row>
    <row r="46" spans="1:13" x14ac:dyDescent="0.2">
      <c r="B46" s="1"/>
      <c r="C46" s="1"/>
      <c r="E46" s="1"/>
    </row>
    <row r="47" spans="1:13" x14ac:dyDescent="0.2">
      <c r="B47" s="1"/>
      <c r="C47" s="1"/>
      <c r="E47" s="1"/>
    </row>
    <row r="48" spans="1:13" x14ac:dyDescent="0.2">
      <c r="B48" s="1"/>
      <c r="C48" s="1"/>
      <c r="E48" s="1"/>
    </row>
    <row r="49" spans="1:6" x14ac:dyDescent="0.2">
      <c r="B49" s="1"/>
      <c r="C49" s="1"/>
      <c r="E49" s="1"/>
    </row>
    <row r="50" spans="1:6" x14ac:dyDescent="0.2">
      <c r="B50" s="1"/>
      <c r="C50" s="1"/>
      <c r="E50" s="1"/>
    </row>
    <row r="51" spans="1:6" x14ac:dyDescent="0.2">
      <c r="B51" s="1"/>
      <c r="C51" s="1"/>
      <c r="E51" s="1"/>
    </row>
    <row r="52" spans="1:6" x14ac:dyDescent="0.2">
      <c r="B52" s="1"/>
      <c r="C52" s="1"/>
      <c r="E52" s="1"/>
    </row>
    <row r="53" spans="1:6" x14ac:dyDescent="0.2">
      <c r="F53" s="3"/>
    </row>
    <row r="54" spans="1:6" x14ac:dyDescent="0.2">
      <c r="A54" s="3"/>
      <c r="B54" s="21"/>
      <c r="C54" s="21"/>
      <c r="E54" s="21"/>
      <c r="F54" s="3"/>
    </row>
    <row r="55" spans="1:6" x14ac:dyDescent="0.2">
      <c r="F55" s="3"/>
    </row>
  </sheetData>
  <sheetProtection sheet="1"/>
  <mergeCells count="1">
    <mergeCell ref="E1:F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 Stanojevic</dc:creator>
  <cp:lastModifiedBy>Lazar.S</cp:lastModifiedBy>
  <dcterms:created xsi:type="dcterms:W3CDTF">2016-12-30T11:31:18Z</dcterms:created>
  <dcterms:modified xsi:type="dcterms:W3CDTF">2018-01-10T18:23:36Z</dcterms:modified>
</cp:coreProperties>
</file>